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60" windowHeight="13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<sst xmlns="http://schemas.openxmlformats.org/spreadsheetml/2006/main" count="40" uniqueCount="35">
  <si>
    <t>クラブ名</t>
  </si>
  <si>
    <t>クラブ区分</t>
  </si>
  <si>
    <t>一般</t>
  </si>
  <si>
    <t>男性数</t>
  </si>
  <si>
    <t>女性数</t>
  </si>
  <si>
    <t>合計</t>
  </si>
  <si>
    <t>料金</t>
  </si>
  <si>
    <t>小計</t>
  </si>
  <si>
    <t>備考</t>
  </si>
  <si>
    <t>協会登録関連</t>
  </si>
  <si>
    <t>定期登録</t>
  </si>
  <si>
    <t>新年会</t>
  </si>
  <si>
    <t>5000円/名</t>
  </si>
  <si>
    <t>追加登録</t>
  </si>
  <si>
    <t>600円/名</t>
  </si>
  <si>
    <t>試合関連</t>
  </si>
  <si>
    <t>春季ダブルス</t>
  </si>
  <si>
    <t>2500円/ペア</t>
  </si>
  <si>
    <t>シングルス選考大会</t>
  </si>
  <si>
    <t>2500円</t>
  </si>
  <si>
    <t>団体戦</t>
  </si>
  <si>
    <t>7500円/チーム</t>
  </si>
  <si>
    <t>混合ダブルス</t>
  </si>
  <si>
    <t>シングルス</t>
  </si>
  <si>
    <t>親善ダブルス</t>
  </si>
  <si>
    <t>ベテランダブルス</t>
  </si>
  <si>
    <t>100歳混合ダブルス</t>
  </si>
  <si>
    <t>合計金額</t>
  </si>
  <si>
    <t>※新年会参加者名をご記入ください</t>
  </si>
  <si>
    <t>2500円/人</t>
  </si>
  <si>
    <t>2000円/ペア</t>
  </si>
  <si>
    <t>県南大会申込み(S)</t>
  </si>
  <si>
    <t>県南大会申込み(D)</t>
  </si>
  <si>
    <t>2000円/人</t>
  </si>
  <si>
    <t>秋季ダブルス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</si>
</sst>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¥-411]#,##0;\-[$¥-411]#,##0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b/>
      <sz val="12"/>
      <color indexed="9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 vertical="center"/>
    </xf>
    <xf numFmtId="0" fontId="2" fillId="0" borderId="0" xfId="60">
      <alignment/>
      <protection/>
    </xf>
    <xf numFmtId="0" fontId="4" fillId="0" borderId="10" xfId="60" applyFont="1" applyBorder="1" applyAlignment="1">
      <alignment horizontal="center" vertical="center"/>
      <protection/>
    </xf>
    <xf numFmtId="0" fontId="5" fillId="0" borderId="0" xfId="60" applyFont="1">
      <alignment/>
      <protection/>
    </xf>
    <xf numFmtId="0" fontId="4" fillId="0" borderId="11" xfId="60" applyFont="1" applyBorder="1" applyAlignment="1">
      <alignment horizontal="center" vertical="center"/>
      <protection/>
    </xf>
    <xf numFmtId="0" fontId="6" fillId="0" borderId="0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5" fillId="0" borderId="10" xfId="60" applyFont="1" applyBorder="1">
      <alignment/>
      <protection/>
    </xf>
    <xf numFmtId="0" fontId="4" fillId="0" borderId="10" xfId="60" applyFont="1" applyBorder="1" applyAlignment="1">
      <alignment horizontal="center" vertical="center" wrapText="1"/>
      <protection/>
    </xf>
    <xf numFmtId="176" fontId="5" fillId="0" borderId="10" xfId="60" applyNumberFormat="1" applyFont="1" applyBorder="1">
      <alignment/>
      <protection/>
    </xf>
    <xf numFmtId="0" fontId="5" fillId="0" borderId="0" xfId="60" applyFont="1" applyAlignment="1">
      <alignment horizontal="right"/>
      <protection/>
    </xf>
    <xf numFmtId="0" fontId="4" fillId="0" borderId="10" xfId="60" applyFont="1" applyBorder="1" applyAlignment="1">
      <alignment vertical="center" wrapText="1"/>
      <protection/>
    </xf>
    <xf numFmtId="0" fontId="7" fillId="0" borderId="0" xfId="60" applyFont="1" applyFill="1" applyBorder="1" applyAlignment="1">
      <alignment horizontal="center" vertical="center"/>
      <protection/>
    </xf>
    <xf numFmtId="0" fontId="2" fillId="0" borderId="0" xfId="60" applyBorder="1">
      <alignment/>
      <protection/>
    </xf>
    <xf numFmtId="0" fontId="4" fillId="0" borderId="0" xfId="60" applyFont="1" applyBorder="1" applyAlignment="1">
      <alignment horizontal="right"/>
      <protection/>
    </xf>
    <xf numFmtId="176" fontId="8" fillId="0" borderId="0" xfId="60" applyNumberFormat="1" applyFont="1" applyBorder="1">
      <alignment/>
      <protection/>
    </xf>
    <xf numFmtId="0" fontId="0" fillId="0" borderId="0" xfId="60" applyFont="1" applyBorder="1">
      <alignment/>
      <protection/>
    </xf>
    <xf numFmtId="0" fontId="0" fillId="0" borderId="0" xfId="60" applyFont="1" applyBorder="1" applyAlignment="1">
      <alignment horizontal="right"/>
      <protection/>
    </xf>
    <xf numFmtId="0" fontId="0" fillId="0" borderId="0" xfId="60" applyFont="1">
      <alignment/>
      <protection/>
    </xf>
    <xf numFmtId="0" fontId="8" fillId="0" borderId="0" xfId="60" applyFont="1" applyAlignment="1">
      <alignment horizontal="left"/>
      <protection/>
    </xf>
    <xf numFmtId="0" fontId="5" fillId="0" borderId="10" xfId="60" applyFont="1" applyBorder="1" applyAlignment="1">
      <alignment horizontal="right"/>
      <protection/>
    </xf>
    <xf numFmtId="176" fontId="5" fillId="0" borderId="10" xfId="60" applyNumberFormat="1" applyFont="1" applyBorder="1" applyAlignment="1">
      <alignment horizontal="right"/>
      <protection/>
    </xf>
    <xf numFmtId="0" fontId="9" fillId="0" borderId="10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center"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4" fillId="0" borderId="14" xfId="60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0" fontId="5" fillId="0" borderId="10" xfId="60" applyFont="1" applyBorder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メール送付表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4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4.57421875" style="1" bestFit="1" customWidth="1"/>
    <col min="2" max="2" width="20.7109375" style="1" bestFit="1" customWidth="1"/>
    <col min="3" max="5" width="8.57421875" style="1" customWidth="1"/>
    <col min="6" max="6" width="25.140625" style="1" customWidth="1"/>
    <col min="7" max="7" width="9.8515625" style="1" bestFit="1" customWidth="1"/>
    <col min="8" max="8" width="27.421875" style="1" customWidth="1"/>
    <col min="9" max="16384" width="9.00390625" style="1" customWidth="1"/>
  </cols>
  <sheetData>
    <row r="2" spans="1:8" s="3" customFormat="1" ht="24.75" customHeight="1">
      <c r="A2" s="2" t="s">
        <v>0</v>
      </c>
      <c r="B2" s="23"/>
      <c r="C2" s="24"/>
      <c r="D2" s="24"/>
      <c r="E2" s="24"/>
      <c r="F2" s="24"/>
      <c r="G2" s="24"/>
      <c r="H2" s="25"/>
    </row>
    <row r="3" spans="1:13" s="3" customFormat="1" ht="24.75" customHeight="1">
      <c r="A3" s="4" t="s">
        <v>1</v>
      </c>
      <c r="B3" s="2" t="s">
        <v>2</v>
      </c>
      <c r="C3" s="5">
        <f>IF(B3="","",IF(B3="営業",15000,5000))</f>
        <v>5000</v>
      </c>
      <c r="F3" s="6"/>
      <c r="G3" s="6"/>
      <c r="K3" s="3">
        <v>0</v>
      </c>
      <c r="M3" s="3">
        <v>0</v>
      </c>
    </row>
    <row r="4" spans="1:13" s="3" customFormat="1" ht="14.25">
      <c r="A4" s="6"/>
      <c r="B4" s="6"/>
      <c r="C4" s="6"/>
      <c r="F4" s="6"/>
      <c r="G4" s="6"/>
      <c r="K4" s="3">
        <f>C3+5000+600*E6</f>
        <v>10000</v>
      </c>
      <c r="M4" s="3">
        <f>5000*(C7-1)</f>
        <v>-5000</v>
      </c>
    </row>
    <row r="5" spans="1:8" s="3" customFormat="1" ht="30" customHeight="1">
      <c r="A5" s="26"/>
      <c r="B5" s="26"/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</row>
    <row r="6" spans="1:9" s="3" customFormat="1" ht="49.5" customHeight="1">
      <c r="A6" s="26" t="s">
        <v>9</v>
      </c>
      <c r="B6" s="2" t="s">
        <v>10</v>
      </c>
      <c r="C6" s="2"/>
      <c r="D6" s="2"/>
      <c r="E6" s="2"/>
      <c r="F6" s="8" t="str">
        <f>"基本料（"&amp;C3&amp;"円）
+新年会1名分（5000円）
＋追加料（600円/名）"</f>
        <v>基本料（5000円）
+新年会1名分（5000円）
＋追加料（600円/名）</v>
      </c>
      <c r="G6" s="21">
        <v>0</v>
      </c>
      <c r="H6" s="20"/>
      <c r="I6" s="10"/>
    </row>
    <row r="7" spans="1:9" s="3" customFormat="1" ht="30" customHeight="1">
      <c r="A7" s="26"/>
      <c r="B7" s="8" t="s">
        <v>11</v>
      </c>
      <c r="C7" s="27"/>
      <c r="D7" s="27"/>
      <c r="E7" s="27"/>
      <c r="F7" s="8" t="s">
        <v>12</v>
      </c>
      <c r="G7" s="9">
        <v>0</v>
      </c>
      <c r="H7" s="7"/>
      <c r="I7" s="19" t="s">
        <v>28</v>
      </c>
    </row>
    <row r="8" spans="1:9" s="3" customFormat="1" ht="30" customHeight="1">
      <c r="A8" s="26"/>
      <c r="B8" s="8" t="s">
        <v>13</v>
      </c>
      <c r="C8" s="7"/>
      <c r="D8" s="7"/>
      <c r="E8" s="7"/>
      <c r="F8" s="8" t="s">
        <v>14</v>
      </c>
      <c r="G8" s="9">
        <f>600*E8</f>
        <v>0</v>
      </c>
      <c r="H8" s="7"/>
      <c r="I8" s="10"/>
    </row>
    <row r="9" spans="1:9" s="3" customFormat="1" ht="30" customHeight="1">
      <c r="A9" s="26" t="s">
        <v>15</v>
      </c>
      <c r="B9" s="2" t="s">
        <v>16</v>
      </c>
      <c r="C9" s="11"/>
      <c r="D9" s="7"/>
      <c r="E9" s="7"/>
      <c r="F9" s="2" t="s">
        <v>17</v>
      </c>
      <c r="G9" s="9">
        <f>2500*E9</f>
        <v>0</v>
      </c>
      <c r="H9" s="7"/>
      <c r="I9" s="10"/>
    </row>
    <row r="10" spans="1:9" s="3" customFormat="1" ht="30" customHeight="1">
      <c r="A10" s="26"/>
      <c r="B10" s="2" t="s">
        <v>18</v>
      </c>
      <c r="C10" s="7"/>
      <c r="D10" s="7"/>
      <c r="E10" s="7"/>
      <c r="F10" s="2" t="s">
        <v>19</v>
      </c>
      <c r="G10" s="9">
        <f>2500*E10</f>
        <v>0</v>
      </c>
      <c r="H10" s="7"/>
      <c r="I10" s="10"/>
    </row>
    <row r="11" spans="1:9" s="3" customFormat="1" ht="30" customHeight="1">
      <c r="A11" s="26"/>
      <c r="B11" s="8" t="s">
        <v>20</v>
      </c>
      <c r="C11" s="27"/>
      <c r="D11" s="27"/>
      <c r="E11" s="27"/>
      <c r="F11" s="8" t="s">
        <v>21</v>
      </c>
      <c r="G11" s="9">
        <f>7500*C11</f>
        <v>0</v>
      </c>
      <c r="H11" s="7"/>
      <c r="I11" s="10"/>
    </row>
    <row r="12" spans="1:9" s="3" customFormat="1" ht="30" customHeight="1">
      <c r="A12" s="26"/>
      <c r="B12" s="8" t="s">
        <v>22</v>
      </c>
      <c r="C12" s="27"/>
      <c r="D12" s="27"/>
      <c r="E12" s="27"/>
      <c r="F12" s="8" t="s">
        <v>17</v>
      </c>
      <c r="G12" s="9">
        <f>2500*C12</f>
        <v>0</v>
      </c>
      <c r="H12" s="7"/>
      <c r="I12" s="10"/>
    </row>
    <row r="13" spans="1:9" s="3" customFormat="1" ht="30" customHeight="1">
      <c r="A13" s="26"/>
      <c r="B13" s="8" t="s">
        <v>23</v>
      </c>
      <c r="C13" s="7"/>
      <c r="D13" s="7"/>
      <c r="E13" s="7"/>
      <c r="F13" s="2" t="s">
        <v>19</v>
      </c>
      <c r="G13" s="9">
        <f>2500*E13</f>
        <v>0</v>
      </c>
      <c r="H13" s="7"/>
      <c r="I13" s="10"/>
    </row>
    <row r="14" spans="1:9" s="3" customFormat="1" ht="30" customHeight="1">
      <c r="A14" s="26"/>
      <c r="B14" s="8" t="s">
        <v>24</v>
      </c>
      <c r="C14" s="27"/>
      <c r="D14" s="27"/>
      <c r="E14" s="27"/>
      <c r="F14" s="8" t="s">
        <v>17</v>
      </c>
      <c r="G14" s="9">
        <f>2500*C14</f>
        <v>0</v>
      </c>
      <c r="H14" s="7"/>
      <c r="I14" s="10"/>
    </row>
    <row r="15" spans="1:9" s="3" customFormat="1" ht="30" customHeight="1">
      <c r="A15" s="26"/>
      <c r="B15" s="8" t="s">
        <v>25</v>
      </c>
      <c r="C15" s="7"/>
      <c r="D15" s="7"/>
      <c r="E15" s="7"/>
      <c r="F15" s="8" t="s">
        <v>29</v>
      </c>
      <c r="G15" s="9">
        <f>2500*E15</f>
        <v>0</v>
      </c>
      <c r="H15" s="7"/>
      <c r="I15" s="10"/>
    </row>
    <row r="16" spans="1:9" s="3" customFormat="1" ht="30" customHeight="1">
      <c r="A16" s="26"/>
      <c r="B16" s="8" t="s">
        <v>26</v>
      </c>
      <c r="C16" s="27"/>
      <c r="D16" s="27"/>
      <c r="E16" s="27"/>
      <c r="F16" s="8" t="s">
        <v>17</v>
      </c>
      <c r="G16" s="9">
        <f>2500*C16</f>
        <v>0</v>
      </c>
      <c r="H16" s="7"/>
      <c r="I16" s="10"/>
    </row>
    <row r="17" spans="1:9" s="3" customFormat="1" ht="30" customHeight="1">
      <c r="A17" s="26"/>
      <c r="B17" s="2" t="s">
        <v>34</v>
      </c>
      <c r="C17" s="7"/>
      <c r="D17" s="7"/>
      <c r="E17" s="7"/>
      <c r="F17" s="8" t="s">
        <v>17</v>
      </c>
      <c r="G17" s="9">
        <f>2500*E17</f>
        <v>0</v>
      </c>
      <c r="H17" s="7"/>
      <c r="I17" s="10"/>
    </row>
    <row r="18" spans="1:9" s="3" customFormat="1" ht="30" customHeight="1">
      <c r="A18" s="26"/>
      <c r="B18" s="22" t="s">
        <v>31</v>
      </c>
      <c r="C18" s="7"/>
      <c r="D18" s="7"/>
      <c r="E18" s="7"/>
      <c r="F18" s="8" t="s">
        <v>33</v>
      </c>
      <c r="G18" s="9">
        <f>2000*E18</f>
        <v>0</v>
      </c>
      <c r="H18" s="7"/>
      <c r="I18" s="10"/>
    </row>
    <row r="19" spans="1:9" s="3" customFormat="1" ht="30" customHeight="1">
      <c r="A19" s="26"/>
      <c r="B19" s="22" t="s">
        <v>32</v>
      </c>
      <c r="C19" s="27"/>
      <c r="D19" s="27"/>
      <c r="E19" s="27"/>
      <c r="F19" s="8" t="s">
        <v>30</v>
      </c>
      <c r="G19" s="9">
        <f>2000*C19</f>
        <v>0</v>
      </c>
      <c r="H19" s="7"/>
      <c r="I19" s="10"/>
    </row>
    <row r="20" spans="1:7" ht="30" customHeight="1">
      <c r="A20" s="12"/>
      <c r="B20" s="13"/>
      <c r="C20" s="13"/>
      <c r="F20" s="14" t="s">
        <v>27</v>
      </c>
      <c r="G20" s="15">
        <f>SUM(G6:G19)</f>
        <v>0</v>
      </c>
    </row>
    <row r="21" spans="1:7" ht="13.5">
      <c r="A21" s="13"/>
      <c r="B21" s="13"/>
      <c r="C21" s="13"/>
      <c r="F21" s="13"/>
      <c r="G21" s="13"/>
    </row>
    <row r="22" spans="1:7" ht="13.5">
      <c r="A22" s="13"/>
      <c r="B22" s="13"/>
      <c r="C22" s="13"/>
      <c r="F22" s="13"/>
      <c r="G22" s="13"/>
    </row>
    <row r="23" spans="1:7" ht="13.5">
      <c r="A23" s="13"/>
      <c r="B23" s="13"/>
      <c r="C23" s="13"/>
      <c r="F23" s="13"/>
      <c r="G23" s="13"/>
    </row>
    <row r="24" spans="1:7" ht="13.5">
      <c r="A24" s="13"/>
      <c r="B24" s="13"/>
      <c r="C24" s="13"/>
      <c r="F24" s="13"/>
      <c r="G24" s="13"/>
    </row>
    <row r="25" spans="1:7" ht="13.5">
      <c r="A25" s="13"/>
      <c r="B25" s="13"/>
      <c r="C25" s="13"/>
      <c r="F25" s="13"/>
      <c r="G25" s="13"/>
    </row>
    <row r="26" spans="1:7" ht="13.5">
      <c r="A26" s="13"/>
      <c r="B26" s="13"/>
      <c r="C26" s="13"/>
      <c r="F26" s="13"/>
      <c r="G26" s="13"/>
    </row>
    <row r="27" spans="1:7" ht="13.5">
      <c r="A27" s="13"/>
      <c r="B27" s="13"/>
      <c r="C27" s="13"/>
      <c r="F27" s="13"/>
      <c r="G27" s="13"/>
    </row>
    <row r="28" spans="1:7" ht="13.5">
      <c r="A28" s="13"/>
      <c r="B28" s="13"/>
      <c r="C28" s="13"/>
      <c r="F28" s="13"/>
      <c r="G28" s="13"/>
    </row>
    <row r="29" spans="1:7" ht="13.5">
      <c r="A29" s="16"/>
      <c r="B29" s="17"/>
      <c r="C29" s="16"/>
      <c r="E29" s="18"/>
      <c r="F29" s="17"/>
      <c r="G29" s="17"/>
    </row>
    <row r="30" spans="1:7" ht="13.5">
      <c r="A30" s="13"/>
      <c r="B30" s="13"/>
      <c r="C30" s="13"/>
      <c r="F30" s="13"/>
      <c r="G30" s="13"/>
    </row>
    <row r="31" spans="1:7" ht="13.5">
      <c r="A31" s="16"/>
      <c r="B31" s="17"/>
      <c r="C31" s="16"/>
      <c r="E31" s="18"/>
      <c r="F31" s="17"/>
      <c r="G31" s="17"/>
    </row>
    <row r="32" spans="1:7" ht="13.5">
      <c r="A32" s="13"/>
      <c r="B32" s="13"/>
      <c r="C32" s="13"/>
      <c r="F32" s="13"/>
      <c r="G32" s="13"/>
    </row>
    <row r="33" spans="1:7" ht="13.5">
      <c r="A33" s="13"/>
      <c r="B33" s="13"/>
      <c r="C33" s="13"/>
      <c r="F33" s="13"/>
      <c r="G33" s="13"/>
    </row>
    <row r="34" spans="1:7" ht="13.5">
      <c r="A34" s="13"/>
      <c r="B34" s="13"/>
      <c r="C34" s="13"/>
      <c r="F34" s="13"/>
      <c r="G34" s="13"/>
    </row>
  </sheetData>
  <sheetProtection/>
  <mergeCells count="10">
    <mergeCell ref="B2:H2"/>
    <mergeCell ref="A5:B5"/>
    <mergeCell ref="A6:A8"/>
    <mergeCell ref="C7:E7"/>
    <mergeCell ref="A9:A19"/>
    <mergeCell ref="C11:E11"/>
    <mergeCell ref="C12:E12"/>
    <mergeCell ref="C14:E14"/>
    <mergeCell ref="C16:E16"/>
    <mergeCell ref="C19:E19"/>
  </mergeCells>
  <dataValidations count="4">
    <dataValidation type="list" allowBlank="1" showInputMessage="1" showErrorMessage="1" sqref="B3:B4">
      <formula1>"一般,営業"</formula1>
    </dataValidation>
    <dataValidation allowBlank="1" showInputMessage="1" showErrorMessage="1" sqref="F3:G4"/>
    <dataValidation type="list" allowBlank="1" showInputMessage="1" showErrorMessage="1" sqref="G6">
      <formula1>$K$3:$K$4</formula1>
    </dataValidation>
    <dataValidation type="list" allowBlank="1" showInputMessage="1" showErrorMessage="1" sqref="G7">
      <formula1>$M$3:$M$4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masami</dc:creator>
  <cp:keywords/>
  <dc:description/>
  <cp:lastModifiedBy>古川歩</cp:lastModifiedBy>
  <dcterms:created xsi:type="dcterms:W3CDTF">2015-01-09T13:26:51Z</dcterms:created>
  <dcterms:modified xsi:type="dcterms:W3CDTF">2020-05-05T11:07:52Z</dcterms:modified>
  <cp:category/>
  <cp:version/>
  <cp:contentType/>
  <cp:contentStatus/>
</cp:coreProperties>
</file>